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Calculations in PivotTable" sheetId="2" r:id="rId1"/>
    <sheet name="INDEX and MATCH" sheetId="1" r:id="rId2"/>
  </sheets>
  <calcPr calcId="152511"/>
  <pivotCaches>
    <pivotCache cacheId="0" r:id="rId3"/>
  </pivotCache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/>
  <c r="F33"/>
</calcChain>
</file>

<file path=xl/sharedStrings.xml><?xml version="1.0" encoding="utf-8"?>
<sst xmlns="http://schemas.openxmlformats.org/spreadsheetml/2006/main" count="342" uniqueCount="36">
  <si>
    <t>Sales</t>
  </si>
  <si>
    <t>Points</t>
  </si>
  <si>
    <t>Commission</t>
  </si>
  <si>
    <t>Enter Sales -&gt;</t>
  </si>
  <si>
    <t>BANDWIDTHS</t>
  </si>
  <si>
    <t>2000-4999</t>
  </si>
  <si>
    <t>10000-24999</t>
  </si>
  <si>
    <t>50000+ </t>
  </si>
  <si>
    <t>0-1999</t>
  </si>
  <si>
    <t>5000-9999</t>
  </si>
  <si>
    <t>25000-49999 </t>
  </si>
  <si>
    <t>Product</t>
  </si>
  <si>
    <t>Region</t>
  </si>
  <si>
    <t>Quarter</t>
  </si>
  <si>
    <t>Central</t>
  </si>
  <si>
    <t>Qtr1</t>
  </si>
  <si>
    <t>DVD</t>
  </si>
  <si>
    <t>Books</t>
  </si>
  <si>
    <t>Downloads</t>
  </si>
  <si>
    <t>Vinyl Records</t>
  </si>
  <si>
    <t>T-shirts</t>
  </si>
  <si>
    <t>Qtr2</t>
  </si>
  <si>
    <t>Qtr3</t>
  </si>
  <si>
    <t>Qtr4</t>
  </si>
  <si>
    <t>East</t>
  </si>
  <si>
    <t>North</t>
  </si>
  <si>
    <t>South</t>
  </si>
  <si>
    <t>West</t>
  </si>
  <si>
    <t>Units</t>
  </si>
  <si>
    <t>Row Labels</t>
  </si>
  <si>
    <t>Sum of Sales</t>
  </si>
  <si>
    <t>Grand Total</t>
  </si>
  <si>
    <t>Sum of Units</t>
  </si>
  <si>
    <t>Sum of UnitCost</t>
  </si>
  <si>
    <t>Sum of VAT</t>
  </si>
  <si>
    <t>Music</t>
  </si>
</sst>
</file>

<file path=xl/styles.xml><?xml version="1.0" encoding="utf-8"?>
<styleSheet xmlns="http://schemas.openxmlformats.org/spreadsheetml/2006/main">
  <numFmts count="4">
    <numFmt numFmtId="6" formatCode="&quot;£&quot;#,##0;[Red]\-&quot;£&quot;#,##0"/>
    <numFmt numFmtId="164" formatCode="[$£-809]#,##0"/>
    <numFmt numFmtId="165" formatCode="_-&quot;£&quot;* #,##0_-;\-&quot;£&quot;* #,##0_-;_-&quot;£&quot;* &quot;-&quot;??_-;_-@_-"/>
    <numFmt numFmtId="166" formatCode="_-* #,##0_-;\-* #,##0_-;_-* &quot;-&quot;??_-;_-@_-"/>
  </numFmts>
  <fonts count="5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6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4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8" xfId="0" applyFont="1" applyBorder="1"/>
    <xf numFmtId="164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11" xfId="0" applyFont="1" applyBorder="1"/>
    <xf numFmtId="164" fontId="3" fillId="0" borderId="12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3">
    <dxf>
      <numFmt numFmtId="166" formatCode="_-* #,##0_-;\-* #,##0_-;_-* &quot;-&quot;??_-;_-@_-"/>
    </dxf>
    <dxf>
      <numFmt numFmtId="165" formatCode="_-&quot;£&quot;* #,##0_-;\-&quot;£&quot;* #,##0_-;_-&quot;£&quot;* &quot;-&quot;??_-;_-@_-"/>
    </dxf>
    <dxf>
      <numFmt numFmtId="165" formatCode="_-&quot;£&quot;* #,##0_-;\-&quot;£&quot;* #,##0_-;_-&quot;£&quot;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2</xdr:row>
      <xdr:rowOff>9525</xdr:rowOff>
    </xdr:from>
    <xdr:to>
      <xdr:col>13</xdr:col>
      <xdr:colOff>95250</xdr:colOff>
      <xdr:row>7</xdr:row>
      <xdr:rowOff>180975</xdr:rowOff>
    </xdr:to>
    <xdr:sp macro="" textlink="">
      <xdr:nvSpPr>
        <xdr:cNvPr id="2" name="Rectangular Callout 1"/>
        <xdr:cNvSpPr/>
      </xdr:nvSpPr>
      <xdr:spPr>
        <a:xfrm>
          <a:off x="8201025" y="400050"/>
          <a:ext cx="1857375" cy="1123950"/>
        </a:xfrm>
        <a:prstGeom prst="wedgeRectCallout">
          <a:avLst>
            <a:gd name="adj1" fmla="val -73653"/>
            <a:gd name="adj2" fmla="val 911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Calculated Field: click on the PivotTable, then look for Options &gt;</a:t>
          </a:r>
          <a:r>
            <a:rPr lang="en-GB" sz="1100" baseline="0"/>
            <a:t> Formulas &gt; </a:t>
          </a:r>
          <a:r>
            <a:rPr lang="en-GB" sz="1100"/>
            <a:t>Calculated Field (Sales</a:t>
          </a:r>
          <a:r>
            <a:rPr lang="en-GB" sz="1100" baseline="0"/>
            <a:t> / Units = UnitCost)</a:t>
          </a:r>
          <a:endParaRPr lang="en-GB" sz="1100"/>
        </a:p>
      </xdr:txBody>
    </xdr:sp>
    <xdr:clientData/>
  </xdr:twoCellAnchor>
  <xdr:twoCellAnchor>
    <xdr:from>
      <xdr:col>10</xdr:col>
      <xdr:colOff>600075</xdr:colOff>
      <xdr:row>11</xdr:row>
      <xdr:rowOff>104775</xdr:rowOff>
    </xdr:from>
    <xdr:to>
      <xdr:col>14</xdr:col>
      <xdr:colOff>19050</xdr:colOff>
      <xdr:row>17</xdr:row>
      <xdr:rowOff>85725</xdr:rowOff>
    </xdr:to>
    <xdr:sp macro="" textlink="">
      <xdr:nvSpPr>
        <xdr:cNvPr id="3" name="Rectangular Callout 2"/>
        <xdr:cNvSpPr/>
      </xdr:nvSpPr>
      <xdr:spPr>
        <a:xfrm>
          <a:off x="8734425" y="2209800"/>
          <a:ext cx="1857375" cy="1123950"/>
        </a:xfrm>
        <a:prstGeom prst="wedgeRectCallout">
          <a:avLst>
            <a:gd name="adj1" fmla="val -73653"/>
            <a:gd name="adj2" fmla="val 911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Calculated Field: click on the PivotTable, then look for </a:t>
          </a:r>
          <a:r>
            <a:rPr lang="en-GB" sz="1100">
              <a:solidFill>
                <a:schemeClr val="lt1"/>
              </a:solidFill>
              <a:latin typeface="+mn-lt"/>
              <a:ea typeface="+mn-ea"/>
              <a:cs typeface="+mn-cs"/>
            </a:rPr>
            <a:t>Options &gt;</a:t>
          </a:r>
          <a:r>
            <a:rPr lang="en-GB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Formulas &gt; </a:t>
          </a:r>
          <a:r>
            <a:rPr lang="en-GB" sz="1100">
              <a:solidFill>
                <a:schemeClr val="lt1"/>
              </a:solidFill>
              <a:latin typeface="+mn-lt"/>
              <a:ea typeface="+mn-ea"/>
              <a:cs typeface="+mn-cs"/>
            </a:rPr>
            <a:t>Calculated Field</a:t>
          </a:r>
          <a:r>
            <a:rPr lang="en-GB" sz="1100"/>
            <a:t> (Sales * 0.2 = VAT)</a:t>
          </a:r>
        </a:p>
      </xdr:txBody>
    </xdr:sp>
    <xdr:clientData/>
  </xdr:twoCellAnchor>
  <xdr:twoCellAnchor>
    <xdr:from>
      <xdr:col>9</xdr:col>
      <xdr:colOff>704850</xdr:colOff>
      <xdr:row>19</xdr:row>
      <xdr:rowOff>76200</xdr:rowOff>
    </xdr:from>
    <xdr:to>
      <xdr:col>12</xdr:col>
      <xdr:colOff>600075</xdr:colOff>
      <xdr:row>25</xdr:row>
      <xdr:rowOff>57150</xdr:rowOff>
    </xdr:to>
    <xdr:sp macro="" textlink="">
      <xdr:nvSpPr>
        <xdr:cNvPr id="4" name="Rectangular Callout 3"/>
        <xdr:cNvSpPr/>
      </xdr:nvSpPr>
      <xdr:spPr>
        <a:xfrm>
          <a:off x="8096250" y="3705225"/>
          <a:ext cx="1857375" cy="1123950"/>
        </a:xfrm>
        <a:prstGeom prst="wedgeRectCallout">
          <a:avLst>
            <a:gd name="adj1" fmla="val -73653"/>
            <a:gd name="adj2" fmla="val 911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Calculated Item: click on the PivotTable, then look for </a:t>
          </a:r>
          <a:r>
            <a:rPr lang="en-GB" sz="1100">
              <a:solidFill>
                <a:schemeClr val="lt1"/>
              </a:solidFill>
              <a:latin typeface="+mn-lt"/>
              <a:ea typeface="+mn-ea"/>
              <a:cs typeface="+mn-cs"/>
            </a:rPr>
            <a:t>Options &gt;</a:t>
          </a:r>
          <a:r>
            <a:rPr lang="en-GB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Formulas &gt; </a:t>
          </a:r>
          <a:r>
            <a:rPr lang="en-GB" sz="1100"/>
            <a:t>Calculated Item</a:t>
          </a:r>
          <a:r>
            <a:rPr lang="en-GB" sz="1100" baseline="0"/>
            <a:t> </a:t>
          </a:r>
          <a:r>
            <a:rPr lang="en-GB" sz="1100"/>
            <a:t>(Downloads + Vinyl Records = Music)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y Fenn" refreshedDate="41680.75398159722" createdVersion="5" refreshedVersion="5" minRefreshableVersion="3" recordCount="100">
  <cacheSource type="worksheet">
    <worksheetSource ref="A1:E101" sheet="Calculations in PivotTable"/>
  </cacheSource>
  <cacheFields count="7">
    <cacheField name="Region" numFmtId="0">
      <sharedItems count="5">
        <s v="Central"/>
        <s v="East"/>
        <s v="North"/>
        <s v="South"/>
        <s v="West"/>
      </sharedItems>
    </cacheField>
    <cacheField name="Quarter" numFmtId="0">
      <sharedItems/>
    </cacheField>
    <cacheField name="Product" numFmtId="0">
      <sharedItems count="6">
        <s v="DVD"/>
        <s v="Books"/>
        <s v="Downloads"/>
        <s v="Vinyl Records"/>
        <s v="T-shirts"/>
        <s v="Music" f="1"/>
      </sharedItems>
    </cacheField>
    <cacheField name="Units" numFmtId="0">
      <sharedItems containsSemiMixedTypes="0" containsString="0" containsNumber="1" containsInteger="1" minValue="11" maxValue="990"/>
    </cacheField>
    <cacheField name="Sales" numFmtId="164">
      <sharedItems containsSemiMixedTypes="0" containsString="0" containsNumber="1" containsInteger="1" minValue="12600" maxValue="59224"/>
    </cacheField>
    <cacheField name="UnitCost" numFmtId="0" formula="Sales/Units" databaseField="0"/>
    <cacheField name="VAT" numFmtId="0" formula="Sales*0.2" databaseField="0"/>
  </cacheFields>
  <calculatedItems count="1">
    <calculatedItem formula="Product[Downloads]+Product['Vinyl Records']">
      <pivotArea cacheIndex="1" outline="0" fieldPosition="0">
        <references count="1">
          <reference field="2" count="1">
            <x v="5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  <s v="Qtr1"/>
    <x v="0"/>
    <n v="351"/>
    <n v="26000"/>
  </r>
  <r>
    <x v="0"/>
    <s v="Qtr1"/>
    <x v="1"/>
    <n v="641"/>
    <n v="13800"/>
  </r>
  <r>
    <x v="0"/>
    <s v="Qtr1"/>
    <x v="2"/>
    <n v="990"/>
    <n v="45000"/>
  </r>
  <r>
    <x v="0"/>
    <s v="Qtr1"/>
    <x v="3"/>
    <n v="123"/>
    <n v="18300"/>
  </r>
  <r>
    <x v="0"/>
    <s v="Qtr1"/>
    <x v="4"/>
    <n v="619"/>
    <n v="20343"/>
  </r>
  <r>
    <x v="0"/>
    <s v="Qtr2"/>
    <x v="0"/>
    <n v="904"/>
    <n v="33112"/>
  </r>
  <r>
    <x v="0"/>
    <s v="Qtr2"/>
    <x v="1"/>
    <n v="86"/>
    <n v="15080"/>
  </r>
  <r>
    <x v="0"/>
    <s v="Qtr2"/>
    <x v="2"/>
    <n v="285"/>
    <n v="43983"/>
  </r>
  <r>
    <x v="0"/>
    <s v="Qtr2"/>
    <x v="3"/>
    <n v="86"/>
    <n v="25034"/>
  </r>
  <r>
    <x v="0"/>
    <s v="Qtr2"/>
    <x v="4"/>
    <n v="557"/>
    <n v="24000"/>
  </r>
  <r>
    <x v="0"/>
    <s v="Qtr3"/>
    <x v="0"/>
    <n v="965"/>
    <n v="28874"/>
  </r>
  <r>
    <x v="0"/>
    <s v="Qtr3"/>
    <x v="1"/>
    <n v="168"/>
    <n v="12821"/>
  </r>
  <r>
    <x v="0"/>
    <s v="Qtr3"/>
    <x v="2"/>
    <n v="367"/>
    <n v="46343"/>
  </r>
  <r>
    <x v="0"/>
    <s v="Qtr3"/>
    <x v="3"/>
    <n v="394"/>
    <n v="28679"/>
  </r>
  <r>
    <x v="0"/>
    <s v="Qtr3"/>
    <x v="4"/>
    <n v="598"/>
    <n v="23034"/>
  </r>
  <r>
    <x v="0"/>
    <s v="Qtr4"/>
    <x v="0"/>
    <n v="375"/>
    <n v="27220"/>
  </r>
  <r>
    <x v="0"/>
    <s v="Qtr4"/>
    <x v="1"/>
    <n v="246"/>
    <n v="16363"/>
  </r>
  <r>
    <x v="0"/>
    <s v="Qtr4"/>
    <x v="2"/>
    <n v="94"/>
    <n v="45892"/>
  </r>
  <r>
    <x v="0"/>
    <s v="Qtr4"/>
    <x v="3"/>
    <n v="919"/>
    <n v="25655"/>
  </r>
  <r>
    <x v="0"/>
    <s v="Qtr4"/>
    <x v="4"/>
    <n v="580"/>
    <n v="19765"/>
  </r>
  <r>
    <x v="1"/>
    <s v="Qtr1"/>
    <x v="0"/>
    <n v="223"/>
    <n v="25617"/>
  </r>
  <r>
    <x v="1"/>
    <s v="Qtr1"/>
    <x v="1"/>
    <n v="715"/>
    <n v="18213"/>
  </r>
  <r>
    <x v="1"/>
    <s v="Qtr1"/>
    <x v="2"/>
    <n v="871"/>
    <n v="44353"/>
  </r>
  <r>
    <x v="1"/>
    <s v="Qtr1"/>
    <x v="3"/>
    <n v="120"/>
    <n v="33645"/>
  </r>
  <r>
    <x v="1"/>
    <s v="Qtr1"/>
    <x v="4"/>
    <n v="890"/>
    <n v="27678"/>
  </r>
  <r>
    <x v="1"/>
    <s v="Qtr2"/>
    <x v="0"/>
    <n v="365"/>
    <n v="27818"/>
  </r>
  <r>
    <x v="1"/>
    <s v="Qtr2"/>
    <x v="1"/>
    <n v="966"/>
    <n v="17849"/>
  </r>
  <r>
    <x v="1"/>
    <s v="Qtr2"/>
    <x v="2"/>
    <n v="354"/>
    <n v="43245"/>
  </r>
  <r>
    <x v="1"/>
    <s v="Qtr2"/>
    <x v="3"/>
    <n v="346"/>
    <n v="36454"/>
  </r>
  <r>
    <x v="1"/>
    <s v="Qtr2"/>
    <x v="4"/>
    <n v="628"/>
    <n v="25678"/>
  </r>
  <r>
    <x v="1"/>
    <s v="Qtr3"/>
    <x v="0"/>
    <n v="833"/>
    <n v="28224"/>
  </r>
  <r>
    <x v="1"/>
    <s v="Qtr3"/>
    <x v="1"/>
    <n v="724"/>
    <n v="18291"/>
  </r>
  <r>
    <x v="1"/>
    <s v="Qtr3"/>
    <x v="2"/>
    <n v="851"/>
    <n v="42834"/>
  </r>
  <r>
    <x v="1"/>
    <s v="Qtr3"/>
    <x v="3"/>
    <n v="659"/>
    <n v="34745"/>
  </r>
  <r>
    <x v="1"/>
    <s v="Qtr3"/>
    <x v="4"/>
    <n v="696"/>
    <n v="30436"/>
  </r>
  <r>
    <x v="1"/>
    <s v="Qtr4"/>
    <x v="0"/>
    <n v="315"/>
    <n v="31321"/>
  </r>
  <r>
    <x v="1"/>
    <s v="Qtr4"/>
    <x v="1"/>
    <n v="168"/>
    <n v="15345"/>
  </r>
  <r>
    <x v="1"/>
    <s v="Qtr4"/>
    <x v="2"/>
    <n v="561"/>
    <n v="41853"/>
  </r>
  <r>
    <x v="1"/>
    <s v="Qtr4"/>
    <x v="3"/>
    <n v="850"/>
    <n v="36564"/>
  </r>
  <r>
    <x v="1"/>
    <s v="Qtr4"/>
    <x v="4"/>
    <n v="758"/>
    <n v="35665"/>
  </r>
  <r>
    <x v="2"/>
    <s v="Qtr1"/>
    <x v="0"/>
    <n v="43"/>
    <n v="29269"/>
  </r>
  <r>
    <x v="2"/>
    <s v="Qtr1"/>
    <x v="1"/>
    <n v="497"/>
    <n v="16955"/>
  </r>
  <r>
    <x v="2"/>
    <s v="Qtr1"/>
    <x v="2"/>
    <n v="927"/>
    <n v="45643"/>
  </r>
  <r>
    <x v="2"/>
    <s v="Qtr1"/>
    <x v="3"/>
    <n v="544"/>
    <n v="37643"/>
  </r>
  <r>
    <x v="2"/>
    <s v="Qtr1"/>
    <x v="4"/>
    <n v="577"/>
    <n v="38892"/>
  </r>
  <r>
    <x v="2"/>
    <s v="Qtr2"/>
    <x v="0"/>
    <n v="798"/>
    <n v="29919"/>
  </r>
  <r>
    <x v="2"/>
    <s v="Qtr2"/>
    <x v="1"/>
    <n v="239"/>
    <n v="15532"/>
  </r>
  <r>
    <x v="2"/>
    <s v="Qtr2"/>
    <x v="2"/>
    <n v="286"/>
    <n v="46989"/>
  </r>
  <r>
    <x v="2"/>
    <s v="Qtr2"/>
    <x v="3"/>
    <n v="416"/>
    <n v="38459"/>
  </r>
  <r>
    <x v="2"/>
    <s v="Qtr2"/>
    <x v="4"/>
    <n v="112"/>
    <n v="40569"/>
  </r>
  <r>
    <x v="2"/>
    <s v="Qtr3"/>
    <x v="0"/>
    <n v="239"/>
    <n v="28433"/>
  </r>
  <r>
    <x v="2"/>
    <s v="Qtr3"/>
    <x v="1"/>
    <n v="443"/>
    <n v="17834"/>
  </r>
  <r>
    <x v="2"/>
    <s v="Qtr3"/>
    <x v="2"/>
    <n v="791"/>
    <n v="47897"/>
  </r>
  <r>
    <x v="2"/>
    <s v="Qtr3"/>
    <x v="3"/>
    <n v="91"/>
    <n v="37832"/>
  </r>
  <r>
    <x v="2"/>
    <s v="Qtr3"/>
    <x v="4"/>
    <n v="962"/>
    <n v="37942"/>
  </r>
  <r>
    <x v="2"/>
    <s v="Qtr4"/>
    <x v="0"/>
    <n v="584"/>
    <n v="27363"/>
  </r>
  <r>
    <x v="2"/>
    <s v="Qtr4"/>
    <x v="1"/>
    <n v="523"/>
    <n v="16710"/>
  </r>
  <r>
    <x v="2"/>
    <s v="Qtr4"/>
    <x v="2"/>
    <n v="610"/>
    <n v="46876"/>
  </r>
  <r>
    <x v="2"/>
    <s v="Qtr4"/>
    <x v="3"/>
    <n v="112"/>
    <n v="35934"/>
  </r>
  <r>
    <x v="2"/>
    <s v="Qtr4"/>
    <x v="4"/>
    <n v="636"/>
    <n v="35893"/>
  </r>
  <r>
    <x v="3"/>
    <s v="Qtr1"/>
    <x v="0"/>
    <n v="172"/>
    <n v="12776"/>
  </r>
  <r>
    <x v="3"/>
    <s v="Qtr1"/>
    <x v="1"/>
    <n v="625"/>
    <n v="15435"/>
  </r>
  <r>
    <x v="3"/>
    <s v="Qtr1"/>
    <x v="2"/>
    <n v="42"/>
    <n v="50764"/>
  </r>
  <r>
    <x v="3"/>
    <s v="Qtr1"/>
    <x v="3"/>
    <n v="592"/>
    <n v="36935"/>
  </r>
  <r>
    <x v="3"/>
    <s v="Qtr1"/>
    <x v="4"/>
    <n v="649"/>
    <n v="40242"/>
  </r>
  <r>
    <x v="3"/>
    <s v="Qtr2"/>
    <x v="0"/>
    <n v="153"/>
    <n v="12600"/>
  </r>
  <r>
    <x v="3"/>
    <s v="Qtr2"/>
    <x v="1"/>
    <n v="738"/>
    <n v="17345"/>
  </r>
  <r>
    <x v="3"/>
    <s v="Qtr2"/>
    <x v="2"/>
    <n v="444"/>
    <n v="52089"/>
  </r>
  <r>
    <x v="3"/>
    <s v="Qtr2"/>
    <x v="3"/>
    <n v="313"/>
    <n v="38922"/>
  </r>
  <r>
    <x v="3"/>
    <s v="Qtr2"/>
    <x v="4"/>
    <n v="369"/>
    <n v="41024"/>
  </r>
  <r>
    <x v="3"/>
    <s v="Qtr3"/>
    <x v="0"/>
    <n v="100"/>
    <n v="12900"/>
  </r>
  <r>
    <x v="3"/>
    <s v="Qtr3"/>
    <x v="1"/>
    <n v="575"/>
    <n v="18200"/>
  </r>
  <r>
    <x v="3"/>
    <s v="Qtr3"/>
    <x v="2"/>
    <n v="597"/>
    <n v="53921"/>
  </r>
  <r>
    <x v="3"/>
    <s v="Qtr3"/>
    <x v="3"/>
    <n v="776"/>
    <n v="38395"/>
  </r>
  <r>
    <x v="3"/>
    <s v="Qtr3"/>
    <x v="4"/>
    <n v="374"/>
    <n v="42322"/>
  </r>
  <r>
    <x v="3"/>
    <s v="Qtr4"/>
    <x v="0"/>
    <n v="448"/>
    <n v="13400"/>
  </r>
  <r>
    <x v="3"/>
    <s v="Qtr4"/>
    <x v="1"/>
    <n v="102"/>
    <n v="16982"/>
  </r>
  <r>
    <x v="3"/>
    <s v="Qtr4"/>
    <x v="2"/>
    <n v="135"/>
    <n v="54824"/>
  </r>
  <r>
    <x v="3"/>
    <s v="Qtr4"/>
    <x v="3"/>
    <n v="807"/>
    <n v="40242"/>
  </r>
  <r>
    <x v="3"/>
    <s v="Qtr4"/>
    <x v="4"/>
    <n v="301"/>
    <n v="40812"/>
  </r>
  <r>
    <x v="4"/>
    <s v="Qtr1"/>
    <x v="0"/>
    <n v="684"/>
    <n v="45000"/>
  </r>
  <r>
    <x v="4"/>
    <s v="Qtr1"/>
    <x v="1"/>
    <n v="451"/>
    <n v="15712"/>
  </r>
  <r>
    <x v="4"/>
    <s v="Qtr1"/>
    <x v="2"/>
    <n v="11"/>
    <n v="52924"/>
  </r>
  <r>
    <x v="4"/>
    <s v="Qtr1"/>
    <x v="3"/>
    <n v="343"/>
    <n v="24314"/>
  </r>
  <r>
    <x v="4"/>
    <s v="Qtr1"/>
    <x v="4"/>
    <n v="497"/>
    <n v="45892"/>
  </r>
  <r>
    <x v="4"/>
    <s v="Qtr2"/>
    <x v="0"/>
    <n v="314"/>
    <n v="46000"/>
  </r>
  <r>
    <x v="4"/>
    <s v="Qtr2"/>
    <x v="1"/>
    <n v="233"/>
    <n v="16345"/>
  </r>
  <r>
    <x v="4"/>
    <s v="Qtr2"/>
    <x v="2"/>
    <n v="650"/>
    <n v="54092"/>
  </r>
  <r>
    <x v="4"/>
    <s v="Qtr2"/>
    <x v="3"/>
    <n v="815"/>
    <n v="27923"/>
  </r>
  <r>
    <x v="4"/>
    <s v="Qtr2"/>
    <x v="4"/>
    <n v="847"/>
    <n v="46982"/>
  </r>
  <r>
    <x v="4"/>
    <s v="Qtr3"/>
    <x v="0"/>
    <n v="791"/>
    <n v="46500"/>
  </r>
  <r>
    <x v="4"/>
    <s v="Qtr3"/>
    <x v="1"/>
    <n v="233"/>
    <n v="17200"/>
  </r>
  <r>
    <x v="4"/>
    <s v="Qtr3"/>
    <x v="2"/>
    <n v="389"/>
    <n v="59224"/>
  </r>
  <r>
    <x v="4"/>
    <s v="Qtr3"/>
    <x v="3"/>
    <n v="373"/>
    <n v="29422"/>
  </r>
  <r>
    <x v="4"/>
    <s v="Qtr3"/>
    <x v="4"/>
    <n v="351"/>
    <n v="47822"/>
  </r>
  <r>
    <x v="4"/>
    <s v="Qtr4"/>
    <x v="0"/>
    <n v="223"/>
    <n v="48500"/>
  </r>
  <r>
    <x v="4"/>
    <s v="Qtr4"/>
    <x v="1"/>
    <n v="885"/>
    <n v="18920"/>
  </r>
  <r>
    <x v="4"/>
    <s v="Qtr4"/>
    <x v="2"/>
    <n v="557"/>
    <n v="58242"/>
  </r>
  <r>
    <x v="4"/>
    <s v="Qtr4"/>
    <x v="3"/>
    <n v="632"/>
    <n v="30531"/>
  </r>
  <r>
    <x v="4"/>
    <s v="Qtr4"/>
    <x v="4"/>
    <n v="846"/>
    <n v="450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H21:I26" firstHeaderRow="1" firstDataRow="1" firstDataCol="1"/>
  <pivotFields count="7">
    <pivotField showAll="0"/>
    <pivotField showAll="0"/>
    <pivotField axis="axisRow" showAll="0">
      <items count="7">
        <item x="1"/>
        <item h="1" x="2"/>
        <item x="0"/>
        <item x="4"/>
        <item h="1" x="3"/>
        <item f="1" x="5"/>
        <item t="default"/>
      </items>
    </pivotField>
    <pivotField dataField="1" showAll="0"/>
    <pivotField numFmtId="164" showAll="0"/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5">
    <i>
      <x/>
    </i>
    <i>
      <x v="2"/>
    </i>
    <i>
      <x v="3"/>
    </i>
    <i>
      <x v="5"/>
    </i>
    <i t="grand">
      <x/>
    </i>
  </rowItems>
  <colItems count="1">
    <i/>
  </colItems>
  <dataFields count="1">
    <dataField name="Sum of Units" fld="3" baseField="0" baseItem="0" numFmtId="166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H12:J18" firstHeaderRow="0" firstDataRow="1" firstDataCol="1"/>
  <pivotFields count="7"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7">
        <item x="1"/>
        <item x="2"/>
        <item x="0"/>
        <item x="4"/>
        <item x="3"/>
        <item f="1" x="5"/>
        <item t="default"/>
      </items>
    </pivotField>
    <pivotField showAll="0"/>
    <pivotField dataField="1" numFmtId="164" showAll="0"/>
    <pivotField dragToRow="0" dragToCol="0" dragToPage="0" showAll="0" defaultSubtotal="0"/>
    <pivotField dataField="1" dragToRow="0" dragToCol="0" dragToPage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4" baseField="0" baseItem="0" numFmtId="165"/>
    <dataField name="Sum of VAT" fld="6" baseField="0" baseItem="0" numFmtId="164"/>
  </dataFields>
  <formats count="2"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H3:I9" firstHeaderRow="1" firstDataRow="1" firstDataCol="1"/>
  <pivotFields count="7">
    <pivotField showAll="0">
      <items count="6">
        <item x="0"/>
        <item x="1"/>
        <item x="2"/>
        <item x="3"/>
        <item x="4"/>
        <item t="default"/>
      </items>
    </pivotField>
    <pivotField showAll="0"/>
    <pivotField axis="axisRow" showAll="0">
      <items count="7">
        <item x="1"/>
        <item x="2"/>
        <item x="0"/>
        <item x="4"/>
        <item x="3"/>
        <item h="1" f="1" x="5"/>
        <item t="default"/>
      </items>
    </pivotField>
    <pivotField showAll="0"/>
    <pivotField numFmtId="164" showAll="0"/>
    <pivotField dataField="1" dragToRow="0" dragToCol="0" dragToPage="0" showAll="0" defaultSubtotal="0"/>
    <pivotField dragToRow="0" dragToCol="0" dragToPage="0" showAll="0" defaultSubtota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UnitCost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1"/>
  <sheetViews>
    <sheetView tabSelected="1" workbookViewId="0">
      <selection activeCell="N22" sqref="N22"/>
    </sheetView>
  </sheetViews>
  <sheetFormatPr defaultRowHeight="15"/>
  <cols>
    <col min="1" max="4" width="13.7109375" customWidth="1"/>
    <col min="8" max="8" width="13.140625" bestFit="1" customWidth="1"/>
    <col min="9" max="9" width="15.42578125" bestFit="1" customWidth="1"/>
    <col min="10" max="10" width="11.140625" customWidth="1"/>
  </cols>
  <sheetData>
    <row r="1" spans="1:10" ht="15.75" thickBot="1">
      <c r="A1" s="3" t="s">
        <v>12</v>
      </c>
      <c r="B1" s="4" t="s">
        <v>13</v>
      </c>
      <c r="C1" s="4" t="s">
        <v>11</v>
      </c>
      <c r="D1" s="4" t="s">
        <v>28</v>
      </c>
      <c r="E1" s="5" t="s">
        <v>0</v>
      </c>
    </row>
    <row r="2" spans="1:10">
      <c r="A2" s="6" t="s">
        <v>14</v>
      </c>
      <c r="B2" s="7" t="s">
        <v>15</v>
      </c>
      <c r="C2" s="7" t="s">
        <v>16</v>
      </c>
      <c r="D2" s="7">
        <v>351</v>
      </c>
      <c r="E2" s="8">
        <v>26000</v>
      </c>
    </row>
    <row r="3" spans="1:10">
      <c r="A3" s="9" t="s">
        <v>14</v>
      </c>
      <c r="B3" s="10" t="s">
        <v>15</v>
      </c>
      <c r="C3" s="11" t="s">
        <v>17</v>
      </c>
      <c r="D3" s="11">
        <v>641</v>
      </c>
      <c r="E3" s="12">
        <v>13800</v>
      </c>
      <c r="H3" s="17" t="s">
        <v>29</v>
      </c>
      <c r="I3" t="s">
        <v>33</v>
      </c>
    </row>
    <row r="4" spans="1:10">
      <c r="A4" s="9" t="s">
        <v>14</v>
      </c>
      <c r="B4" s="10" t="s">
        <v>15</v>
      </c>
      <c r="C4" s="11" t="s">
        <v>18</v>
      </c>
      <c r="D4" s="11">
        <v>990</v>
      </c>
      <c r="E4" s="12">
        <v>45000</v>
      </c>
      <c r="H4" s="18" t="s">
        <v>17</v>
      </c>
      <c r="I4" s="19">
        <v>35.745517390365087</v>
      </c>
    </row>
    <row r="5" spans="1:10">
      <c r="A5" s="9" t="s">
        <v>14</v>
      </c>
      <c r="B5" s="10" t="s">
        <v>15</v>
      </c>
      <c r="C5" s="11" t="s">
        <v>19</v>
      </c>
      <c r="D5" s="11">
        <v>123</v>
      </c>
      <c r="E5" s="12">
        <v>18300</v>
      </c>
      <c r="H5" s="18" t="s">
        <v>18</v>
      </c>
      <c r="I5" s="19">
        <v>99.570729718711775</v>
      </c>
    </row>
    <row r="6" spans="1:10">
      <c r="A6" s="9" t="s">
        <v>14</v>
      </c>
      <c r="B6" s="10" t="s">
        <v>15</v>
      </c>
      <c r="C6" s="11" t="s">
        <v>20</v>
      </c>
      <c r="D6" s="11">
        <v>619</v>
      </c>
      <c r="E6" s="12">
        <v>20343</v>
      </c>
      <c r="H6" s="18" t="s">
        <v>16</v>
      </c>
      <c r="I6" s="19">
        <v>65.410585585585579</v>
      </c>
    </row>
    <row r="7" spans="1:10">
      <c r="A7" s="9" t="s">
        <v>14</v>
      </c>
      <c r="B7" s="10" t="s">
        <v>21</v>
      </c>
      <c r="C7" s="10" t="s">
        <v>16</v>
      </c>
      <c r="D7" s="10">
        <v>904</v>
      </c>
      <c r="E7" s="12">
        <v>33112</v>
      </c>
      <c r="H7" s="18" t="s">
        <v>20</v>
      </c>
      <c r="I7" s="19">
        <v>59.937790157845868</v>
      </c>
    </row>
    <row r="8" spans="1:10">
      <c r="A8" s="9" t="s">
        <v>14</v>
      </c>
      <c r="B8" s="10" t="s">
        <v>21</v>
      </c>
      <c r="C8" s="11" t="s">
        <v>17</v>
      </c>
      <c r="D8" s="11">
        <v>86</v>
      </c>
      <c r="E8" s="12">
        <v>15080</v>
      </c>
      <c r="H8" s="18" t="s">
        <v>19</v>
      </c>
      <c r="I8" s="19">
        <v>70.414348619911934</v>
      </c>
    </row>
    <row r="9" spans="1:10">
      <c r="A9" s="9" t="s">
        <v>14</v>
      </c>
      <c r="B9" s="10" t="s">
        <v>21</v>
      </c>
      <c r="C9" s="11" t="s">
        <v>18</v>
      </c>
      <c r="D9" s="11">
        <v>285</v>
      </c>
      <c r="E9" s="12">
        <v>43983</v>
      </c>
      <c r="H9" s="18" t="s">
        <v>31</v>
      </c>
      <c r="I9" s="19">
        <v>66.271829437158914</v>
      </c>
    </row>
    <row r="10" spans="1:10">
      <c r="A10" s="9" t="s">
        <v>14</v>
      </c>
      <c r="B10" s="10" t="s">
        <v>21</v>
      </c>
      <c r="C10" s="11" t="s">
        <v>19</v>
      </c>
      <c r="D10" s="11">
        <v>86</v>
      </c>
      <c r="E10" s="12">
        <v>25034</v>
      </c>
    </row>
    <row r="11" spans="1:10">
      <c r="A11" s="9" t="s">
        <v>14</v>
      </c>
      <c r="B11" s="10" t="s">
        <v>21</v>
      </c>
      <c r="C11" s="11" t="s">
        <v>20</v>
      </c>
      <c r="D11" s="11">
        <v>557</v>
      </c>
      <c r="E11" s="12">
        <v>24000</v>
      </c>
    </row>
    <row r="12" spans="1:10">
      <c r="A12" s="9" t="s">
        <v>14</v>
      </c>
      <c r="B12" s="10" t="s">
        <v>22</v>
      </c>
      <c r="C12" s="10" t="s">
        <v>16</v>
      </c>
      <c r="D12" s="10">
        <v>965</v>
      </c>
      <c r="E12" s="12">
        <v>28874</v>
      </c>
      <c r="H12" s="17" t="s">
        <v>29</v>
      </c>
      <c r="I12" t="s">
        <v>30</v>
      </c>
      <c r="J12" t="s">
        <v>34</v>
      </c>
    </row>
    <row r="13" spans="1:10">
      <c r="A13" s="9" t="s">
        <v>14</v>
      </c>
      <c r="B13" s="10" t="s">
        <v>22</v>
      </c>
      <c r="C13" s="11" t="s">
        <v>17</v>
      </c>
      <c r="D13" s="11">
        <v>168</v>
      </c>
      <c r="E13" s="12">
        <v>12821</v>
      </c>
      <c r="H13" s="18" t="s">
        <v>14</v>
      </c>
      <c r="I13" s="20">
        <v>539298</v>
      </c>
      <c r="J13" s="20">
        <v>107859.6</v>
      </c>
    </row>
    <row r="14" spans="1:10">
      <c r="A14" s="9" t="s">
        <v>14</v>
      </c>
      <c r="B14" s="10" t="s">
        <v>22</v>
      </c>
      <c r="C14" s="11" t="s">
        <v>18</v>
      </c>
      <c r="D14" s="11">
        <v>367</v>
      </c>
      <c r="E14" s="12">
        <v>46343</v>
      </c>
      <c r="H14" s="18" t="s">
        <v>24</v>
      </c>
      <c r="I14" s="20">
        <v>615828</v>
      </c>
      <c r="J14" s="19">
        <v>123165.6</v>
      </c>
    </row>
    <row r="15" spans="1:10">
      <c r="A15" s="9" t="s">
        <v>14</v>
      </c>
      <c r="B15" s="10" t="s">
        <v>22</v>
      </c>
      <c r="C15" s="11" t="s">
        <v>19</v>
      </c>
      <c r="D15" s="11">
        <v>394</v>
      </c>
      <c r="E15" s="12">
        <v>28679</v>
      </c>
      <c r="H15" s="18" t="s">
        <v>25</v>
      </c>
      <c r="I15" s="20">
        <v>672584</v>
      </c>
      <c r="J15" s="19">
        <v>134516.80000000002</v>
      </c>
    </row>
    <row r="16" spans="1:10">
      <c r="A16" s="9" t="s">
        <v>14</v>
      </c>
      <c r="B16" s="10" t="s">
        <v>22</v>
      </c>
      <c r="C16" s="11" t="s">
        <v>20</v>
      </c>
      <c r="D16" s="11">
        <v>598</v>
      </c>
      <c r="E16" s="12">
        <v>23034</v>
      </c>
      <c r="H16" s="18" t="s">
        <v>26</v>
      </c>
      <c r="I16" s="20">
        <v>650130</v>
      </c>
      <c r="J16" s="19">
        <v>130026</v>
      </c>
    </row>
    <row r="17" spans="1:10">
      <c r="A17" s="9" t="s">
        <v>14</v>
      </c>
      <c r="B17" s="10" t="s">
        <v>23</v>
      </c>
      <c r="C17" s="10" t="s">
        <v>16</v>
      </c>
      <c r="D17" s="10">
        <v>375</v>
      </c>
      <c r="E17" s="12">
        <v>27220</v>
      </c>
      <c r="H17" s="18" t="s">
        <v>27</v>
      </c>
      <c r="I17" s="20">
        <v>776637</v>
      </c>
      <c r="J17" s="19">
        <v>155327.4</v>
      </c>
    </row>
    <row r="18" spans="1:10">
      <c r="A18" s="9" t="s">
        <v>14</v>
      </c>
      <c r="B18" s="10" t="s">
        <v>23</v>
      </c>
      <c r="C18" s="11" t="s">
        <v>17</v>
      </c>
      <c r="D18" s="11">
        <v>246</v>
      </c>
      <c r="E18" s="12">
        <v>16363</v>
      </c>
      <c r="H18" s="18" t="s">
        <v>31</v>
      </c>
      <c r="I18" s="20">
        <v>3254477</v>
      </c>
      <c r="J18" s="19">
        <v>650895.4</v>
      </c>
    </row>
    <row r="19" spans="1:10">
      <c r="A19" s="9" t="s">
        <v>14</v>
      </c>
      <c r="B19" s="10" t="s">
        <v>23</v>
      </c>
      <c r="C19" s="11" t="s">
        <v>18</v>
      </c>
      <c r="D19" s="11">
        <v>94</v>
      </c>
      <c r="E19" s="12">
        <v>45892</v>
      </c>
    </row>
    <row r="20" spans="1:10">
      <c r="A20" s="9" t="s">
        <v>14</v>
      </c>
      <c r="B20" s="10" t="s">
        <v>23</v>
      </c>
      <c r="C20" s="11" t="s">
        <v>19</v>
      </c>
      <c r="D20" s="11">
        <v>919</v>
      </c>
      <c r="E20" s="12">
        <v>25655</v>
      </c>
    </row>
    <row r="21" spans="1:10">
      <c r="A21" s="9" t="s">
        <v>14</v>
      </c>
      <c r="B21" s="10" t="s">
        <v>23</v>
      </c>
      <c r="C21" s="11" t="s">
        <v>20</v>
      </c>
      <c r="D21" s="11">
        <v>580</v>
      </c>
      <c r="E21" s="12">
        <v>19765</v>
      </c>
      <c r="H21" s="17" t="s">
        <v>29</v>
      </c>
      <c r="I21" t="s">
        <v>32</v>
      </c>
    </row>
    <row r="22" spans="1:10">
      <c r="A22" s="9" t="s">
        <v>24</v>
      </c>
      <c r="B22" s="10" t="s">
        <v>15</v>
      </c>
      <c r="C22" s="10" t="s">
        <v>16</v>
      </c>
      <c r="D22" s="10">
        <v>223</v>
      </c>
      <c r="E22" s="12">
        <v>25617</v>
      </c>
      <c r="H22" s="18" t="s">
        <v>17</v>
      </c>
      <c r="I22" s="21">
        <v>9258</v>
      </c>
    </row>
    <row r="23" spans="1:10">
      <c r="A23" s="9" t="s">
        <v>24</v>
      </c>
      <c r="B23" s="10" t="s">
        <v>15</v>
      </c>
      <c r="C23" s="11" t="s">
        <v>17</v>
      </c>
      <c r="D23" s="11">
        <v>715</v>
      </c>
      <c r="E23" s="12">
        <v>18213</v>
      </c>
      <c r="H23" s="18" t="s">
        <v>16</v>
      </c>
      <c r="I23" s="21">
        <v>8880</v>
      </c>
    </row>
    <row r="24" spans="1:10">
      <c r="A24" s="9" t="s">
        <v>24</v>
      </c>
      <c r="B24" s="10" t="s">
        <v>15</v>
      </c>
      <c r="C24" s="11" t="s">
        <v>18</v>
      </c>
      <c r="D24" s="11">
        <v>871</v>
      </c>
      <c r="E24" s="12">
        <v>44353</v>
      </c>
      <c r="H24" s="18" t="s">
        <v>20</v>
      </c>
      <c r="I24" s="21">
        <v>11847</v>
      </c>
    </row>
    <row r="25" spans="1:10">
      <c r="A25" s="9" t="s">
        <v>24</v>
      </c>
      <c r="B25" s="10" t="s">
        <v>15</v>
      </c>
      <c r="C25" s="11" t="s">
        <v>19</v>
      </c>
      <c r="D25" s="11">
        <v>120</v>
      </c>
      <c r="E25" s="12">
        <v>33645</v>
      </c>
      <c r="H25" s="18" t="s">
        <v>35</v>
      </c>
      <c r="I25" s="21">
        <v>19123</v>
      </c>
    </row>
    <row r="26" spans="1:10">
      <c r="A26" s="9" t="s">
        <v>24</v>
      </c>
      <c r="B26" s="10" t="s">
        <v>15</v>
      </c>
      <c r="C26" s="11" t="s">
        <v>20</v>
      </c>
      <c r="D26" s="11">
        <v>890</v>
      </c>
      <c r="E26" s="12">
        <v>27678</v>
      </c>
      <c r="H26" s="18" t="s">
        <v>31</v>
      </c>
      <c r="I26" s="21">
        <v>49108</v>
      </c>
    </row>
    <row r="27" spans="1:10">
      <c r="A27" s="9" t="s">
        <v>24</v>
      </c>
      <c r="B27" s="10" t="s">
        <v>21</v>
      </c>
      <c r="C27" s="10" t="s">
        <v>16</v>
      </c>
      <c r="D27" s="10">
        <v>365</v>
      </c>
      <c r="E27" s="12">
        <v>27818</v>
      </c>
    </row>
    <row r="28" spans="1:10">
      <c r="A28" s="9" t="s">
        <v>24</v>
      </c>
      <c r="B28" s="10" t="s">
        <v>21</v>
      </c>
      <c r="C28" s="11" t="s">
        <v>17</v>
      </c>
      <c r="D28" s="11">
        <v>966</v>
      </c>
      <c r="E28" s="12">
        <v>17849</v>
      </c>
    </row>
    <row r="29" spans="1:10">
      <c r="A29" s="9" t="s">
        <v>24</v>
      </c>
      <c r="B29" s="10" t="s">
        <v>21</v>
      </c>
      <c r="C29" s="11" t="s">
        <v>18</v>
      </c>
      <c r="D29" s="11">
        <v>354</v>
      </c>
      <c r="E29" s="12">
        <v>43245</v>
      </c>
    </row>
    <row r="30" spans="1:10">
      <c r="A30" s="9" t="s">
        <v>24</v>
      </c>
      <c r="B30" s="10" t="s">
        <v>21</v>
      </c>
      <c r="C30" s="11" t="s">
        <v>19</v>
      </c>
      <c r="D30" s="11">
        <v>346</v>
      </c>
      <c r="E30" s="12">
        <v>36454</v>
      </c>
    </row>
    <row r="31" spans="1:10">
      <c r="A31" s="9" t="s">
        <v>24</v>
      </c>
      <c r="B31" s="10" t="s">
        <v>21</v>
      </c>
      <c r="C31" s="11" t="s">
        <v>20</v>
      </c>
      <c r="D31" s="11">
        <v>628</v>
      </c>
      <c r="E31" s="12">
        <v>25678</v>
      </c>
    </row>
    <row r="32" spans="1:10">
      <c r="A32" s="9" t="s">
        <v>24</v>
      </c>
      <c r="B32" s="10" t="s">
        <v>22</v>
      </c>
      <c r="C32" s="10" t="s">
        <v>16</v>
      </c>
      <c r="D32" s="10">
        <v>833</v>
      </c>
      <c r="E32" s="12">
        <v>28224</v>
      </c>
    </row>
    <row r="33" spans="1:5">
      <c r="A33" s="9" t="s">
        <v>24</v>
      </c>
      <c r="B33" s="10" t="s">
        <v>22</v>
      </c>
      <c r="C33" s="11" t="s">
        <v>17</v>
      </c>
      <c r="D33" s="11">
        <v>724</v>
      </c>
      <c r="E33" s="12">
        <v>18291</v>
      </c>
    </row>
    <row r="34" spans="1:5">
      <c r="A34" s="9" t="s">
        <v>24</v>
      </c>
      <c r="B34" s="10" t="s">
        <v>22</v>
      </c>
      <c r="C34" s="11" t="s">
        <v>18</v>
      </c>
      <c r="D34" s="11">
        <v>851</v>
      </c>
      <c r="E34" s="12">
        <v>42834</v>
      </c>
    </row>
    <row r="35" spans="1:5">
      <c r="A35" s="9" t="s">
        <v>24</v>
      </c>
      <c r="B35" s="10" t="s">
        <v>22</v>
      </c>
      <c r="C35" s="11" t="s">
        <v>19</v>
      </c>
      <c r="D35" s="11">
        <v>659</v>
      </c>
      <c r="E35" s="12">
        <v>34745</v>
      </c>
    </row>
    <row r="36" spans="1:5">
      <c r="A36" s="9" t="s">
        <v>24</v>
      </c>
      <c r="B36" s="10" t="s">
        <v>22</v>
      </c>
      <c r="C36" s="11" t="s">
        <v>20</v>
      </c>
      <c r="D36" s="11">
        <v>696</v>
      </c>
      <c r="E36" s="12">
        <v>30436</v>
      </c>
    </row>
    <row r="37" spans="1:5">
      <c r="A37" s="9" t="s">
        <v>24</v>
      </c>
      <c r="B37" s="10" t="s">
        <v>23</v>
      </c>
      <c r="C37" s="10" t="s">
        <v>16</v>
      </c>
      <c r="D37" s="10">
        <v>315</v>
      </c>
      <c r="E37" s="12">
        <v>31321</v>
      </c>
    </row>
    <row r="38" spans="1:5">
      <c r="A38" s="9" t="s">
        <v>24</v>
      </c>
      <c r="B38" s="10" t="s">
        <v>23</v>
      </c>
      <c r="C38" s="11" t="s">
        <v>17</v>
      </c>
      <c r="D38" s="11">
        <v>168</v>
      </c>
      <c r="E38" s="12">
        <v>15345</v>
      </c>
    </row>
    <row r="39" spans="1:5">
      <c r="A39" s="9" t="s">
        <v>24</v>
      </c>
      <c r="B39" s="10" t="s">
        <v>23</v>
      </c>
      <c r="C39" s="11" t="s">
        <v>18</v>
      </c>
      <c r="D39" s="11">
        <v>561</v>
      </c>
      <c r="E39" s="12">
        <v>41853</v>
      </c>
    </row>
    <row r="40" spans="1:5">
      <c r="A40" s="9" t="s">
        <v>24</v>
      </c>
      <c r="B40" s="10" t="s">
        <v>23</v>
      </c>
      <c r="C40" s="11" t="s">
        <v>19</v>
      </c>
      <c r="D40" s="11">
        <v>850</v>
      </c>
      <c r="E40" s="12">
        <v>36564</v>
      </c>
    </row>
    <row r="41" spans="1:5">
      <c r="A41" s="9" t="s">
        <v>24</v>
      </c>
      <c r="B41" s="10" t="s">
        <v>23</v>
      </c>
      <c r="C41" s="11" t="s">
        <v>20</v>
      </c>
      <c r="D41" s="11">
        <v>758</v>
      </c>
      <c r="E41" s="12">
        <v>35665</v>
      </c>
    </row>
    <row r="42" spans="1:5">
      <c r="A42" s="9" t="s">
        <v>25</v>
      </c>
      <c r="B42" s="10" t="s">
        <v>15</v>
      </c>
      <c r="C42" s="10" t="s">
        <v>16</v>
      </c>
      <c r="D42" s="10">
        <v>43</v>
      </c>
      <c r="E42" s="12">
        <v>29269</v>
      </c>
    </row>
    <row r="43" spans="1:5">
      <c r="A43" s="9" t="s">
        <v>25</v>
      </c>
      <c r="B43" s="10" t="s">
        <v>15</v>
      </c>
      <c r="C43" s="11" t="s">
        <v>17</v>
      </c>
      <c r="D43" s="11">
        <v>497</v>
      </c>
      <c r="E43" s="12">
        <v>16955</v>
      </c>
    </row>
    <row r="44" spans="1:5">
      <c r="A44" s="9" t="s">
        <v>25</v>
      </c>
      <c r="B44" s="10" t="s">
        <v>15</v>
      </c>
      <c r="C44" s="11" t="s">
        <v>18</v>
      </c>
      <c r="D44" s="11">
        <v>927</v>
      </c>
      <c r="E44" s="12">
        <v>45643</v>
      </c>
    </row>
    <row r="45" spans="1:5">
      <c r="A45" s="9" t="s">
        <v>25</v>
      </c>
      <c r="B45" s="10" t="s">
        <v>15</v>
      </c>
      <c r="C45" s="11" t="s">
        <v>19</v>
      </c>
      <c r="D45" s="11">
        <v>544</v>
      </c>
      <c r="E45" s="12">
        <v>37643</v>
      </c>
    </row>
    <row r="46" spans="1:5">
      <c r="A46" s="9" t="s">
        <v>25</v>
      </c>
      <c r="B46" s="10" t="s">
        <v>15</v>
      </c>
      <c r="C46" s="11" t="s">
        <v>20</v>
      </c>
      <c r="D46" s="11">
        <v>577</v>
      </c>
      <c r="E46" s="12">
        <v>38892</v>
      </c>
    </row>
    <row r="47" spans="1:5">
      <c r="A47" s="9" t="s">
        <v>25</v>
      </c>
      <c r="B47" s="10" t="s">
        <v>21</v>
      </c>
      <c r="C47" s="10" t="s">
        <v>16</v>
      </c>
      <c r="D47" s="10">
        <v>798</v>
      </c>
      <c r="E47" s="12">
        <v>29919</v>
      </c>
    </row>
    <row r="48" spans="1:5">
      <c r="A48" s="9" t="s">
        <v>25</v>
      </c>
      <c r="B48" s="10" t="s">
        <v>21</v>
      </c>
      <c r="C48" s="11" t="s">
        <v>17</v>
      </c>
      <c r="D48" s="11">
        <v>239</v>
      </c>
      <c r="E48" s="12">
        <v>15532</v>
      </c>
    </row>
    <row r="49" spans="1:5">
      <c r="A49" s="9" t="s">
        <v>25</v>
      </c>
      <c r="B49" s="10" t="s">
        <v>21</v>
      </c>
      <c r="C49" s="11" t="s">
        <v>18</v>
      </c>
      <c r="D49" s="11">
        <v>286</v>
      </c>
      <c r="E49" s="12">
        <v>46989</v>
      </c>
    </row>
    <row r="50" spans="1:5">
      <c r="A50" s="9" t="s">
        <v>25</v>
      </c>
      <c r="B50" s="10" t="s">
        <v>21</v>
      </c>
      <c r="C50" s="11" t="s">
        <v>19</v>
      </c>
      <c r="D50" s="11">
        <v>416</v>
      </c>
      <c r="E50" s="12">
        <v>38459</v>
      </c>
    </row>
    <row r="51" spans="1:5">
      <c r="A51" s="9" t="s">
        <v>25</v>
      </c>
      <c r="B51" s="10" t="s">
        <v>21</v>
      </c>
      <c r="C51" s="11" t="s">
        <v>20</v>
      </c>
      <c r="D51" s="11">
        <v>112</v>
      </c>
      <c r="E51" s="12">
        <v>40569</v>
      </c>
    </row>
    <row r="52" spans="1:5">
      <c r="A52" s="9" t="s">
        <v>25</v>
      </c>
      <c r="B52" s="10" t="s">
        <v>22</v>
      </c>
      <c r="C52" s="10" t="s">
        <v>16</v>
      </c>
      <c r="D52" s="10">
        <v>239</v>
      </c>
      <c r="E52" s="12">
        <v>28433</v>
      </c>
    </row>
    <row r="53" spans="1:5">
      <c r="A53" s="9" t="s">
        <v>25</v>
      </c>
      <c r="B53" s="10" t="s">
        <v>22</v>
      </c>
      <c r="C53" s="11" t="s">
        <v>17</v>
      </c>
      <c r="D53" s="11">
        <v>443</v>
      </c>
      <c r="E53" s="12">
        <v>17834</v>
      </c>
    </row>
    <row r="54" spans="1:5">
      <c r="A54" s="9" t="s">
        <v>25</v>
      </c>
      <c r="B54" s="10" t="s">
        <v>22</v>
      </c>
      <c r="C54" s="11" t="s">
        <v>18</v>
      </c>
      <c r="D54" s="11">
        <v>791</v>
      </c>
      <c r="E54" s="12">
        <v>47897</v>
      </c>
    </row>
    <row r="55" spans="1:5">
      <c r="A55" s="9" t="s">
        <v>25</v>
      </c>
      <c r="B55" s="10" t="s">
        <v>22</v>
      </c>
      <c r="C55" s="11" t="s">
        <v>19</v>
      </c>
      <c r="D55" s="11">
        <v>91</v>
      </c>
      <c r="E55" s="12">
        <v>37832</v>
      </c>
    </row>
    <row r="56" spans="1:5">
      <c r="A56" s="9" t="s">
        <v>25</v>
      </c>
      <c r="B56" s="10" t="s">
        <v>22</v>
      </c>
      <c r="C56" s="11" t="s">
        <v>20</v>
      </c>
      <c r="D56" s="11">
        <v>962</v>
      </c>
      <c r="E56" s="12">
        <v>37942</v>
      </c>
    </row>
    <row r="57" spans="1:5">
      <c r="A57" s="9" t="s">
        <v>25</v>
      </c>
      <c r="B57" s="10" t="s">
        <v>23</v>
      </c>
      <c r="C57" s="10" t="s">
        <v>16</v>
      </c>
      <c r="D57" s="10">
        <v>584</v>
      </c>
      <c r="E57" s="12">
        <v>27363</v>
      </c>
    </row>
    <row r="58" spans="1:5">
      <c r="A58" s="9" t="s">
        <v>25</v>
      </c>
      <c r="B58" s="10" t="s">
        <v>23</v>
      </c>
      <c r="C58" s="11" t="s">
        <v>17</v>
      </c>
      <c r="D58" s="11">
        <v>523</v>
      </c>
      <c r="E58" s="12">
        <v>16710</v>
      </c>
    </row>
    <row r="59" spans="1:5">
      <c r="A59" s="9" t="s">
        <v>25</v>
      </c>
      <c r="B59" s="10" t="s">
        <v>23</v>
      </c>
      <c r="C59" s="11" t="s">
        <v>18</v>
      </c>
      <c r="D59" s="11">
        <v>610</v>
      </c>
      <c r="E59" s="12">
        <v>46876</v>
      </c>
    </row>
    <row r="60" spans="1:5">
      <c r="A60" s="9" t="s">
        <v>25</v>
      </c>
      <c r="B60" s="10" t="s">
        <v>23</v>
      </c>
      <c r="C60" s="11" t="s">
        <v>19</v>
      </c>
      <c r="D60" s="11">
        <v>112</v>
      </c>
      <c r="E60" s="12">
        <v>35934</v>
      </c>
    </row>
    <row r="61" spans="1:5">
      <c r="A61" s="9" t="s">
        <v>25</v>
      </c>
      <c r="B61" s="10" t="s">
        <v>23</v>
      </c>
      <c r="C61" s="11" t="s">
        <v>20</v>
      </c>
      <c r="D61" s="11">
        <v>636</v>
      </c>
      <c r="E61" s="12">
        <v>35893</v>
      </c>
    </row>
    <row r="62" spans="1:5">
      <c r="A62" s="9" t="s">
        <v>26</v>
      </c>
      <c r="B62" s="10" t="s">
        <v>15</v>
      </c>
      <c r="C62" s="10" t="s">
        <v>16</v>
      </c>
      <c r="D62" s="10">
        <v>172</v>
      </c>
      <c r="E62" s="12">
        <v>12776</v>
      </c>
    </row>
    <row r="63" spans="1:5">
      <c r="A63" s="9" t="s">
        <v>26</v>
      </c>
      <c r="B63" s="10" t="s">
        <v>15</v>
      </c>
      <c r="C63" s="11" t="s">
        <v>17</v>
      </c>
      <c r="D63" s="11">
        <v>625</v>
      </c>
      <c r="E63" s="12">
        <v>15435</v>
      </c>
    </row>
    <row r="64" spans="1:5">
      <c r="A64" s="9" t="s">
        <v>26</v>
      </c>
      <c r="B64" s="10" t="s">
        <v>15</v>
      </c>
      <c r="C64" s="11" t="s">
        <v>18</v>
      </c>
      <c r="D64" s="11">
        <v>42</v>
      </c>
      <c r="E64" s="12">
        <v>50764</v>
      </c>
    </row>
    <row r="65" spans="1:5">
      <c r="A65" s="9" t="s">
        <v>26</v>
      </c>
      <c r="B65" s="10" t="s">
        <v>15</v>
      </c>
      <c r="C65" s="11" t="s">
        <v>19</v>
      </c>
      <c r="D65" s="11">
        <v>592</v>
      </c>
      <c r="E65" s="12">
        <v>36935</v>
      </c>
    </row>
    <row r="66" spans="1:5">
      <c r="A66" s="9" t="s">
        <v>26</v>
      </c>
      <c r="B66" s="10" t="s">
        <v>15</v>
      </c>
      <c r="C66" s="11" t="s">
        <v>20</v>
      </c>
      <c r="D66" s="11">
        <v>649</v>
      </c>
      <c r="E66" s="12">
        <v>40242</v>
      </c>
    </row>
    <row r="67" spans="1:5">
      <c r="A67" s="9" t="s">
        <v>26</v>
      </c>
      <c r="B67" s="10" t="s">
        <v>21</v>
      </c>
      <c r="C67" s="10" t="s">
        <v>16</v>
      </c>
      <c r="D67" s="10">
        <v>153</v>
      </c>
      <c r="E67" s="12">
        <v>12600</v>
      </c>
    </row>
    <row r="68" spans="1:5">
      <c r="A68" s="9" t="s">
        <v>26</v>
      </c>
      <c r="B68" s="10" t="s">
        <v>21</v>
      </c>
      <c r="C68" s="11" t="s">
        <v>17</v>
      </c>
      <c r="D68" s="11">
        <v>738</v>
      </c>
      <c r="E68" s="12">
        <v>17345</v>
      </c>
    </row>
    <row r="69" spans="1:5">
      <c r="A69" s="9" t="s">
        <v>26</v>
      </c>
      <c r="B69" s="10" t="s">
        <v>21</v>
      </c>
      <c r="C69" s="11" t="s">
        <v>18</v>
      </c>
      <c r="D69" s="11">
        <v>444</v>
      </c>
      <c r="E69" s="12">
        <v>52089</v>
      </c>
    </row>
    <row r="70" spans="1:5">
      <c r="A70" s="9" t="s">
        <v>26</v>
      </c>
      <c r="B70" s="10" t="s">
        <v>21</v>
      </c>
      <c r="C70" s="11" t="s">
        <v>19</v>
      </c>
      <c r="D70" s="11">
        <v>313</v>
      </c>
      <c r="E70" s="12">
        <v>38922</v>
      </c>
    </row>
    <row r="71" spans="1:5">
      <c r="A71" s="9" t="s">
        <v>26</v>
      </c>
      <c r="B71" s="10" t="s">
        <v>21</v>
      </c>
      <c r="C71" s="11" t="s">
        <v>20</v>
      </c>
      <c r="D71" s="11">
        <v>369</v>
      </c>
      <c r="E71" s="12">
        <v>41024</v>
      </c>
    </row>
    <row r="72" spans="1:5">
      <c r="A72" s="9" t="s">
        <v>26</v>
      </c>
      <c r="B72" s="10" t="s">
        <v>22</v>
      </c>
      <c r="C72" s="10" t="s">
        <v>16</v>
      </c>
      <c r="D72" s="10">
        <v>100</v>
      </c>
      <c r="E72" s="12">
        <v>12900</v>
      </c>
    </row>
    <row r="73" spans="1:5">
      <c r="A73" s="9" t="s">
        <v>26</v>
      </c>
      <c r="B73" s="10" t="s">
        <v>22</v>
      </c>
      <c r="C73" s="11" t="s">
        <v>17</v>
      </c>
      <c r="D73" s="11">
        <v>575</v>
      </c>
      <c r="E73" s="12">
        <v>18200</v>
      </c>
    </row>
    <row r="74" spans="1:5">
      <c r="A74" s="9" t="s">
        <v>26</v>
      </c>
      <c r="B74" s="10" t="s">
        <v>22</v>
      </c>
      <c r="C74" s="11" t="s">
        <v>18</v>
      </c>
      <c r="D74" s="11">
        <v>597</v>
      </c>
      <c r="E74" s="12">
        <v>53921</v>
      </c>
    </row>
    <row r="75" spans="1:5">
      <c r="A75" s="9" t="s">
        <v>26</v>
      </c>
      <c r="B75" s="10" t="s">
        <v>22</v>
      </c>
      <c r="C75" s="11" t="s">
        <v>19</v>
      </c>
      <c r="D75" s="11">
        <v>776</v>
      </c>
      <c r="E75" s="12">
        <v>38395</v>
      </c>
    </row>
    <row r="76" spans="1:5">
      <c r="A76" s="9" t="s">
        <v>26</v>
      </c>
      <c r="B76" s="10" t="s">
        <v>22</v>
      </c>
      <c r="C76" s="11" t="s">
        <v>20</v>
      </c>
      <c r="D76" s="11">
        <v>374</v>
      </c>
      <c r="E76" s="12">
        <v>42322</v>
      </c>
    </row>
    <row r="77" spans="1:5">
      <c r="A77" s="9" t="s">
        <v>26</v>
      </c>
      <c r="B77" s="10" t="s">
        <v>23</v>
      </c>
      <c r="C77" s="10" t="s">
        <v>16</v>
      </c>
      <c r="D77" s="10">
        <v>448</v>
      </c>
      <c r="E77" s="12">
        <v>13400</v>
      </c>
    </row>
    <row r="78" spans="1:5">
      <c r="A78" s="9" t="s">
        <v>26</v>
      </c>
      <c r="B78" s="10" t="s">
        <v>23</v>
      </c>
      <c r="C78" s="11" t="s">
        <v>17</v>
      </c>
      <c r="D78" s="11">
        <v>102</v>
      </c>
      <c r="E78" s="12">
        <v>16982</v>
      </c>
    </row>
    <row r="79" spans="1:5">
      <c r="A79" s="9" t="s">
        <v>26</v>
      </c>
      <c r="B79" s="10" t="s">
        <v>23</v>
      </c>
      <c r="C79" s="11" t="s">
        <v>18</v>
      </c>
      <c r="D79" s="11">
        <v>135</v>
      </c>
      <c r="E79" s="12">
        <v>54824</v>
      </c>
    </row>
    <row r="80" spans="1:5">
      <c r="A80" s="9" t="s">
        <v>26</v>
      </c>
      <c r="B80" s="10" t="s">
        <v>23</v>
      </c>
      <c r="C80" s="11" t="s">
        <v>19</v>
      </c>
      <c r="D80" s="11">
        <v>807</v>
      </c>
      <c r="E80" s="12">
        <v>40242</v>
      </c>
    </row>
    <row r="81" spans="1:5">
      <c r="A81" s="9" t="s">
        <v>26</v>
      </c>
      <c r="B81" s="10" t="s">
        <v>23</v>
      </c>
      <c r="C81" s="11" t="s">
        <v>20</v>
      </c>
      <c r="D81" s="11">
        <v>301</v>
      </c>
      <c r="E81" s="12">
        <v>40812</v>
      </c>
    </row>
    <row r="82" spans="1:5">
      <c r="A82" s="9" t="s">
        <v>27</v>
      </c>
      <c r="B82" s="10" t="s">
        <v>15</v>
      </c>
      <c r="C82" s="10" t="s">
        <v>16</v>
      </c>
      <c r="D82" s="10">
        <v>684</v>
      </c>
      <c r="E82" s="12">
        <v>45000</v>
      </c>
    </row>
    <row r="83" spans="1:5">
      <c r="A83" s="9" t="s">
        <v>27</v>
      </c>
      <c r="B83" s="10" t="s">
        <v>15</v>
      </c>
      <c r="C83" s="11" t="s">
        <v>17</v>
      </c>
      <c r="D83" s="11">
        <v>451</v>
      </c>
      <c r="E83" s="12">
        <v>15712</v>
      </c>
    </row>
    <row r="84" spans="1:5">
      <c r="A84" s="9" t="s">
        <v>27</v>
      </c>
      <c r="B84" s="10" t="s">
        <v>15</v>
      </c>
      <c r="C84" s="11" t="s">
        <v>18</v>
      </c>
      <c r="D84" s="11">
        <v>11</v>
      </c>
      <c r="E84" s="12">
        <v>52924</v>
      </c>
    </row>
    <row r="85" spans="1:5">
      <c r="A85" s="9" t="s">
        <v>27</v>
      </c>
      <c r="B85" s="10" t="s">
        <v>15</v>
      </c>
      <c r="C85" s="11" t="s">
        <v>19</v>
      </c>
      <c r="D85" s="11">
        <v>343</v>
      </c>
      <c r="E85" s="12">
        <v>24314</v>
      </c>
    </row>
    <row r="86" spans="1:5">
      <c r="A86" s="9" t="s">
        <v>27</v>
      </c>
      <c r="B86" s="10" t="s">
        <v>15</v>
      </c>
      <c r="C86" s="11" t="s">
        <v>20</v>
      </c>
      <c r="D86" s="11">
        <v>497</v>
      </c>
      <c r="E86" s="12">
        <v>45892</v>
      </c>
    </row>
    <row r="87" spans="1:5">
      <c r="A87" s="9" t="s">
        <v>27</v>
      </c>
      <c r="B87" s="10" t="s">
        <v>21</v>
      </c>
      <c r="C87" s="10" t="s">
        <v>16</v>
      </c>
      <c r="D87" s="10">
        <v>314</v>
      </c>
      <c r="E87" s="12">
        <v>46000</v>
      </c>
    </row>
    <row r="88" spans="1:5">
      <c r="A88" s="9" t="s">
        <v>27</v>
      </c>
      <c r="B88" s="10" t="s">
        <v>21</v>
      </c>
      <c r="C88" s="11" t="s">
        <v>17</v>
      </c>
      <c r="D88" s="11">
        <v>233</v>
      </c>
      <c r="E88" s="12">
        <v>16345</v>
      </c>
    </row>
    <row r="89" spans="1:5">
      <c r="A89" s="9" t="s">
        <v>27</v>
      </c>
      <c r="B89" s="10" t="s">
        <v>21</v>
      </c>
      <c r="C89" s="11" t="s">
        <v>18</v>
      </c>
      <c r="D89" s="11">
        <v>650</v>
      </c>
      <c r="E89" s="12">
        <v>54092</v>
      </c>
    </row>
    <row r="90" spans="1:5">
      <c r="A90" s="9" t="s">
        <v>27</v>
      </c>
      <c r="B90" s="10" t="s">
        <v>21</v>
      </c>
      <c r="C90" s="11" t="s">
        <v>19</v>
      </c>
      <c r="D90" s="11">
        <v>815</v>
      </c>
      <c r="E90" s="12">
        <v>27923</v>
      </c>
    </row>
    <row r="91" spans="1:5">
      <c r="A91" s="9" t="s">
        <v>27</v>
      </c>
      <c r="B91" s="10" t="s">
        <v>21</v>
      </c>
      <c r="C91" s="11" t="s">
        <v>20</v>
      </c>
      <c r="D91" s="11">
        <v>847</v>
      </c>
      <c r="E91" s="12">
        <v>46982</v>
      </c>
    </row>
    <row r="92" spans="1:5">
      <c r="A92" s="9" t="s">
        <v>27</v>
      </c>
      <c r="B92" s="10" t="s">
        <v>22</v>
      </c>
      <c r="C92" s="10" t="s">
        <v>16</v>
      </c>
      <c r="D92" s="10">
        <v>791</v>
      </c>
      <c r="E92" s="12">
        <v>46500</v>
      </c>
    </row>
    <row r="93" spans="1:5">
      <c r="A93" s="9" t="s">
        <v>27</v>
      </c>
      <c r="B93" s="10" t="s">
        <v>22</v>
      </c>
      <c r="C93" s="11" t="s">
        <v>17</v>
      </c>
      <c r="D93" s="11">
        <v>233</v>
      </c>
      <c r="E93" s="12">
        <v>17200</v>
      </c>
    </row>
    <row r="94" spans="1:5">
      <c r="A94" s="9" t="s">
        <v>27</v>
      </c>
      <c r="B94" s="10" t="s">
        <v>22</v>
      </c>
      <c r="C94" s="11" t="s">
        <v>18</v>
      </c>
      <c r="D94" s="11">
        <v>389</v>
      </c>
      <c r="E94" s="12">
        <v>59224</v>
      </c>
    </row>
    <row r="95" spans="1:5">
      <c r="A95" s="9" t="s">
        <v>27</v>
      </c>
      <c r="B95" s="10" t="s">
        <v>22</v>
      </c>
      <c r="C95" s="11" t="s">
        <v>19</v>
      </c>
      <c r="D95" s="11">
        <v>373</v>
      </c>
      <c r="E95" s="12">
        <v>29422</v>
      </c>
    </row>
    <row r="96" spans="1:5">
      <c r="A96" s="9" t="s">
        <v>27</v>
      </c>
      <c r="B96" s="10" t="s">
        <v>22</v>
      </c>
      <c r="C96" s="11" t="s">
        <v>20</v>
      </c>
      <c r="D96" s="11">
        <v>351</v>
      </c>
      <c r="E96" s="12">
        <v>47822</v>
      </c>
    </row>
    <row r="97" spans="1:5">
      <c r="A97" s="9" t="s">
        <v>27</v>
      </c>
      <c r="B97" s="10" t="s">
        <v>23</v>
      </c>
      <c r="C97" s="10" t="s">
        <v>16</v>
      </c>
      <c r="D97" s="10">
        <v>223</v>
      </c>
      <c r="E97" s="12">
        <v>48500</v>
      </c>
    </row>
    <row r="98" spans="1:5">
      <c r="A98" s="9" t="s">
        <v>27</v>
      </c>
      <c r="B98" s="10" t="s">
        <v>23</v>
      </c>
      <c r="C98" s="11" t="s">
        <v>17</v>
      </c>
      <c r="D98" s="11">
        <v>885</v>
      </c>
      <c r="E98" s="12">
        <v>18920</v>
      </c>
    </row>
    <row r="99" spans="1:5">
      <c r="A99" s="9" t="s">
        <v>27</v>
      </c>
      <c r="B99" s="10" t="s">
        <v>23</v>
      </c>
      <c r="C99" s="11" t="s">
        <v>18</v>
      </c>
      <c r="D99" s="11">
        <v>557</v>
      </c>
      <c r="E99" s="12">
        <v>58242</v>
      </c>
    </row>
    <row r="100" spans="1:5">
      <c r="A100" s="9" t="s">
        <v>27</v>
      </c>
      <c r="B100" s="10" t="s">
        <v>23</v>
      </c>
      <c r="C100" s="11" t="s">
        <v>19</v>
      </c>
      <c r="D100" s="11">
        <v>632</v>
      </c>
      <c r="E100" s="12">
        <v>30531</v>
      </c>
    </row>
    <row r="101" spans="1:5" ht="15.75" thickBot="1">
      <c r="A101" s="13" t="s">
        <v>27</v>
      </c>
      <c r="B101" s="14" t="s">
        <v>23</v>
      </c>
      <c r="C101" s="15" t="s">
        <v>20</v>
      </c>
      <c r="D101" s="15">
        <v>846</v>
      </c>
      <c r="E101" s="16">
        <v>45092</v>
      </c>
    </row>
  </sheetData>
  <dataValidations count="1">
    <dataValidation showInputMessage="1" showErrorMessage="1" sqref="B7:B101"/>
  </dataValidation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20:I34"/>
  <sheetViews>
    <sheetView topLeftCell="A13" workbookViewId="0">
      <selection activeCell="F32" sqref="F32"/>
    </sheetView>
  </sheetViews>
  <sheetFormatPr defaultRowHeight="15"/>
  <cols>
    <col min="5" max="5" width="14" customWidth="1"/>
  </cols>
  <sheetData>
    <row r="20" spans="1:9">
      <c r="A20" s="1"/>
    </row>
    <row r="21" spans="1:9">
      <c r="A21" s="1"/>
      <c r="E21" t="s">
        <v>4</v>
      </c>
      <c r="F21" t="s">
        <v>5</v>
      </c>
      <c r="G21" t="s">
        <v>6</v>
      </c>
      <c r="H21" t="s">
        <v>7</v>
      </c>
    </row>
    <row r="22" spans="1:9">
      <c r="A22" s="1"/>
      <c r="E22" t="s">
        <v>8</v>
      </c>
      <c r="F22" t="s">
        <v>9</v>
      </c>
      <c r="G22" t="s">
        <v>10</v>
      </c>
    </row>
    <row r="23" spans="1:9">
      <c r="A23" s="1"/>
    </row>
    <row r="24" spans="1:9">
      <c r="C24" t="s">
        <v>0</v>
      </c>
      <c r="D24">
        <v>0</v>
      </c>
      <c r="E24">
        <v>2000</v>
      </c>
      <c r="F24">
        <v>5000</v>
      </c>
      <c r="G24">
        <v>10000</v>
      </c>
      <c r="H24">
        <v>25000</v>
      </c>
      <c r="I24">
        <v>50000</v>
      </c>
    </row>
    <row r="25" spans="1:9">
      <c r="C25" t="s">
        <v>1</v>
      </c>
      <c r="D25">
        <v>0</v>
      </c>
      <c r="E25">
        <v>2</v>
      </c>
      <c r="F25">
        <v>4</v>
      </c>
      <c r="G25">
        <v>6</v>
      </c>
      <c r="H25">
        <v>10</v>
      </c>
      <c r="I25">
        <v>15</v>
      </c>
    </row>
    <row r="26" spans="1:9">
      <c r="C26" t="s">
        <v>2</v>
      </c>
      <c r="D26" s="2">
        <v>0</v>
      </c>
      <c r="E26" s="2">
        <v>20</v>
      </c>
      <c r="F26" s="2">
        <v>50</v>
      </c>
      <c r="G26" s="2">
        <v>100</v>
      </c>
      <c r="H26" s="2">
        <v>250</v>
      </c>
      <c r="I26" s="2">
        <v>500</v>
      </c>
    </row>
    <row r="27" spans="1:9">
      <c r="A27" s="1"/>
    </row>
    <row r="28" spans="1:9">
      <c r="A28" s="1"/>
    </row>
    <row r="29" spans="1:9">
      <c r="A29" s="1"/>
    </row>
    <row r="30" spans="1:9">
      <c r="A30" s="1"/>
      <c r="E30" t="s">
        <v>3</v>
      </c>
      <c r="F30">
        <v>2000</v>
      </c>
    </row>
    <row r="31" spans="1:9">
      <c r="A31" s="1"/>
    </row>
    <row r="32" spans="1:9">
      <c r="A32" s="1"/>
      <c r="E32" t="s">
        <v>1</v>
      </c>
      <c r="F32">
        <f>INDEX(D25:I25,MATCH(F30,D24:I24,1)+2)</f>
        <v>6</v>
      </c>
    </row>
    <row r="33" spans="1:6">
      <c r="A33" s="1"/>
      <c r="E33" t="s">
        <v>2</v>
      </c>
      <c r="F33">
        <f>HLOOKUP(F30,D24:I26,3)</f>
        <v>20</v>
      </c>
    </row>
    <row r="34" spans="1:6">
      <c r="A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Calculations in PivotTable</vt:lpstr>
      <vt:lpstr>INDEX and MATCH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2014-02-10T17:47:12Z</dcterms:created>
  <dcterms:modified xsi:type="dcterms:W3CDTF">2014-02-10T18:16:19Z</dcterms:modified>
</cp:coreProperties>
</file>